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USH\Documents\"/>
    </mc:Choice>
  </mc:AlternateContent>
  <bookViews>
    <workbookView xWindow="0" yWindow="0" windowWidth="20490" windowHeight="7755"/>
  </bookViews>
  <sheets>
    <sheet name="Graphs" sheetId="2" r:id="rId1"/>
    <sheet name="Data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0" i="1" l="1"/>
  <c r="C31" i="1"/>
  <c r="C32" i="1"/>
  <c r="C33" i="1"/>
  <c r="C34" i="1"/>
  <c r="C35" i="1"/>
  <c r="C29" i="1"/>
  <c r="C21" i="1"/>
  <c r="C4" i="1"/>
  <c r="H4" i="1"/>
  <c r="H5" i="1"/>
  <c r="H6" i="1"/>
  <c r="H7" i="1"/>
  <c r="H8" i="1"/>
  <c r="H9" i="1"/>
  <c r="H18" i="1"/>
  <c r="H17" i="1"/>
  <c r="H19" i="1"/>
  <c r="H20" i="1"/>
  <c r="H21" i="1"/>
  <c r="H22" i="1"/>
  <c r="H16" i="1"/>
  <c r="H3" i="1"/>
  <c r="C17" i="1"/>
  <c r="C18" i="1"/>
  <c r="C19" i="1"/>
  <c r="C20" i="1"/>
  <c r="C22" i="1"/>
  <c r="C16" i="1"/>
  <c r="C3" i="1"/>
  <c r="C5" i="1"/>
  <c r="C6" i="1"/>
  <c r="C7" i="1"/>
  <c r="C8" i="1"/>
  <c r="C9" i="1"/>
</calcChain>
</file>

<file path=xl/sharedStrings.xml><?xml version="1.0" encoding="utf-8"?>
<sst xmlns="http://schemas.openxmlformats.org/spreadsheetml/2006/main" count="69" uniqueCount="25">
  <si>
    <t>Black</t>
  </si>
  <si>
    <t>Hispanic</t>
  </si>
  <si>
    <t>Uninsured(0-18 yrs)</t>
  </si>
  <si>
    <t>Uninsured(19+ yrs)</t>
  </si>
  <si>
    <t>Medicaid CHIP</t>
  </si>
  <si>
    <t>Poverty</t>
  </si>
  <si>
    <t>No Transporter</t>
  </si>
  <si>
    <t>Category</t>
  </si>
  <si>
    <t>Percentage</t>
  </si>
  <si>
    <t>Total Population</t>
  </si>
  <si>
    <t>Population</t>
  </si>
  <si>
    <t>REGION 1 (Alamace, Caswell, Forsyth, Guilford, Randolph, Rockingham)</t>
  </si>
  <si>
    <t>REGION 2 (Mecklenburg)</t>
  </si>
  <si>
    <t>REGION 3 (Carteret, Craven, Jones, Lenoir, Onslow, Pamlico, Wayne)</t>
  </si>
  <si>
    <t>REGION 4 (Cumberland, Harnet, Hoke, Robeson)</t>
  </si>
  <si>
    <t>Totals</t>
  </si>
  <si>
    <t>Instructions</t>
  </si>
  <si>
    <t>1. This workbook contains 2 sheets, one for the data and another for the instructions</t>
  </si>
  <si>
    <t>2. The data sheet contains the data of each region</t>
  </si>
  <si>
    <t>3. The category and percentage is given.</t>
  </si>
  <si>
    <t>4. Population is found by multiplying the percentage by the total population of the region.</t>
  </si>
  <si>
    <t>5. The population is then rounded up to the next whole number.</t>
  </si>
  <si>
    <t>6. This is because there cannot be a fraction of a person so we have to round off.</t>
  </si>
  <si>
    <t>7. The graphs of category against population for each region and total are in the graphs sheet.</t>
  </si>
  <si>
    <t>8. Be careful, changing or moving data will affect the calculations of population and the graph data.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</si>
</sst>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 applyAlignment="1"/>
    <xf numFmtId="0" fontId="1" fillId="0" borderId="1" xfId="0" applyFont="1" applyBorder="1"/>
    <xf numFmtId="0" fontId="0" fillId="0" borderId="1" xfId="0" applyBorder="1"/>
    <xf numFmtId="10" fontId="0" fillId="0" borderId="1" xfId="0" applyNumberFormat="1" applyBorder="1"/>
    <xf numFmtId="9" fontId="0" fillId="0" borderId="1" xfId="0" applyNumberFormat="1" applyBorder="1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0" fontId="1" fillId="0" borderId="1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REGION 1 (Alamace, Caswell, Forsyth, Guilford, Randolph, Rockingham)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Data!$C$2</c:f>
              <c:strCache>
                <c:ptCount val="1"/>
                <c:pt idx="0">
                  <c:v>Population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Data!$A$3:$A$9</c:f>
              <c:strCache>
                <c:ptCount val="7"/>
                <c:pt idx="0">
                  <c:v>Black</c:v>
                </c:pt>
                <c:pt idx="1">
                  <c:v>Hispanic</c:v>
                </c:pt>
                <c:pt idx="2">
                  <c:v>Uninsured(0-18 yrs)</c:v>
                </c:pt>
                <c:pt idx="3">
                  <c:v>Uninsured(19+ yrs)</c:v>
                </c:pt>
                <c:pt idx="4">
                  <c:v>Medicaid CHIP</c:v>
                </c:pt>
                <c:pt idx="5">
                  <c:v>Poverty</c:v>
                </c:pt>
                <c:pt idx="6">
                  <c:v>No Transporter</c:v>
                </c:pt>
              </c:strCache>
            </c:strRef>
          </c:cat>
          <c:val>
            <c:numRef>
              <c:f>Data!$C$3:$C$9</c:f>
              <c:numCache>
                <c:formatCode>General</c:formatCode>
                <c:ptCount val="7"/>
                <c:pt idx="0">
                  <c:v>359097</c:v>
                </c:pt>
                <c:pt idx="1">
                  <c:v>131201</c:v>
                </c:pt>
                <c:pt idx="2">
                  <c:v>71602</c:v>
                </c:pt>
                <c:pt idx="3">
                  <c:v>223941</c:v>
                </c:pt>
                <c:pt idx="4">
                  <c:v>376826</c:v>
                </c:pt>
                <c:pt idx="5">
                  <c:v>214804</c:v>
                </c:pt>
                <c:pt idx="6">
                  <c:v>97242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7"/>
        <c:overlap val="-43"/>
        <c:axId val="317568200"/>
        <c:axId val="317574472"/>
      </c:barChart>
      <c:catAx>
        <c:axId val="3175682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Category</a:t>
                </a:r>
              </a:p>
            </c:rich>
          </c:tx>
          <c:layout>
            <c:manualLayout>
              <c:xMode val="edge"/>
              <c:yMode val="edge"/>
              <c:x val="0.45038437344092319"/>
              <c:y val="0.8882595524151014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7574472"/>
        <c:crosses val="autoZero"/>
        <c:auto val="1"/>
        <c:lblAlgn val="ctr"/>
        <c:lblOffset val="100"/>
        <c:noMultiLvlLbl val="0"/>
      </c:catAx>
      <c:valAx>
        <c:axId val="317574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Population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7568200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REGION 3 (Carteret, Craven, Jones, Lenoir, Onslow, Pamlico, Wayne)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Data!$H$2</c:f>
              <c:strCache>
                <c:ptCount val="1"/>
                <c:pt idx="0">
                  <c:v>Population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Data!$F$3:$F$9</c:f>
              <c:strCache>
                <c:ptCount val="7"/>
                <c:pt idx="0">
                  <c:v>Black</c:v>
                </c:pt>
                <c:pt idx="1">
                  <c:v>Hispanic</c:v>
                </c:pt>
                <c:pt idx="2">
                  <c:v>Uninsured(0-18 yrs)</c:v>
                </c:pt>
                <c:pt idx="3">
                  <c:v>Uninsured(19+ yrs)</c:v>
                </c:pt>
                <c:pt idx="4">
                  <c:v>Medicaid CHIP</c:v>
                </c:pt>
                <c:pt idx="5">
                  <c:v>Poverty</c:v>
                </c:pt>
                <c:pt idx="6">
                  <c:v>No Transporter</c:v>
                </c:pt>
              </c:strCache>
            </c:strRef>
          </c:cat>
          <c:val>
            <c:numRef>
              <c:f>Data!$H$3:$H$9</c:f>
              <c:numCache>
                <c:formatCode>General</c:formatCode>
                <c:ptCount val="7"/>
                <c:pt idx="0">
                  <c:v>153345</c:v>
                </c:pt>
                <c:pt idx="1">
                  <c:v>53179</c:v>
                </c:pt>
                <c:pt idx="2">
                  <c:v>36060</c:v>
                </c:pt>
                <c:pt idx="3">
                  <c:v>103565</c:v>
                </c:pt>
                <c:pt idx="4">
                  <c:v>166336</c:v>
                </c:pt>
                <c:pt idx="5">
                  <c:v>101137</c:v>
                </c:pt>
                <c:pt idx="6">
                  <c:v>42495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7"/>
        <c:overlap val="-43"/>
        <c:axId val="317568984"/>
        <c:axId val="317569376"/>
      </c:barChart>
      <c:catAx>
        <c:axId val="3175689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Category</a:t>
                </a:r>
              </a:p>
            </c:rich>
          </c:tx>
          <c:layout>
            <c:manualLayout>
              <c:xMode val="edge"/>
              <c:yMode val="edge"/>
              <c:x val="0.48631018458758229"/>
              <c:y val="0.8688196179535928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7569376"/>
        <c:crosses val="autoZero"/>
        <c:auto val="1"/>
        <c:lblAlgn val="ctr"/>
        <c:lblOffset val="100"/>
        <c:noMultiLvlLbl val="0"/>
      </c:catAx>
      <c:valAx>
        <c:axId val="317569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Population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7568984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REGION 2 (Mecklenburg)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Data!$C$15</c:f>
              <c:strCache>
                <c:ptCount val="1"/>
                <c:pt idx="0">
                  <c:v>Population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Data!$A$16:$A$22</c:f>
              <c:strCache>
                <c:ptCount val="7"/>
                <c:pt idx="0">
                  <c:v>Black</c:v>
                </c:pt>
                <c:pt idx="1">
                  <c:v>Hispanic</c:v>
                </c:pt>
                <c:pt idx="2">
                  <c:v>Uninsured(0-18 yrs)</c:v>
                </c:pt>
                <c:pt idx="3">
                  <c:v>Uninsured(19+ yrs)</c:v>
                </c:pt>
                <c:pt idx="4">
                  <c:v>Medicaid CHIP</c:v>
                </c:pt>
                <c:pt idx="5">
                  <c:v>Poverty</c:v>
                </c:pt>
                <c:pt idx="6">
                  <c:v>No Transporter</c:v>
                </c:pt>
              </c:strCache>
            </c:strRef>
          </c:cat>
          <c:val>
            <c:numRef>
              <c:f>Data!$C$16:$C$22</c:f>
              <c:numCache>
                <c:formatCode>General</c:formatCode>
                <c:ptCount val="7"/>
                <c:pt idx="0">
                  <c:v>373343</c:v>
                </c:pt>
                <c:pt idx="1">
                  <c:v>156126</c:v>
                </c:pt>
                <c:pt idx="2">
                  <c:v>62224</c:v>
                </c:pt>
                <c:pt idx="3">
                  <c:v>178753</c:v>
                </c:pt>
                <c:pt idx="4">
                  <c:v>265866</c:v>
                </c:pt>
                <c:pt idx="5">
                  <c:v>116529</c:v>
                </c:pt>
                <c:pt idx="6">
                  <c:v>70144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7"/>
        <c:overlap val="-43"/>
        <c:axId val="317569768"/>
        <c:axId val="317570552"/>
      </c:barChart>
      <c:catAx>
        <c:axId val="3175697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Category</a:t>
                </a:r>
              </a:p>
            </c:rich>
          </c:tx>
          <c:layout>
            <c:manualLayout>
              <c:xMode val="edge"/>
              <c:yMode val="edge"/>
              <c:x val="0.48072733176394189"/>
              <c:y val="0.8937821954581729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7570552"/>
        <c:crosses val="autoZero"/>
        <c:auto val="1"/>
        <c:lblAlgn val="ctr"/>
        <c:lblOffset val="100"/>
        <c:noMultiLvlLbl val="0"/>
      </c:catAx>
      <c:valAx>
        <c:axId val="317570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Population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7569768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REGION 4 (Cumberland, Harnet, Hoke, Robeson)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Data!$H$15</c:f>
              <c:strCache>
                <c:ptCount val="1"/>
                <c:pt idx="0">
                  <c:v>Population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Data!$F$16:$F$22</c:f>
              <c:strCache>
                <c:ptCount val="7"/>
                <c:pt idx="0">
                  <c:v>Black</c:v>
                </c:pt>
                <c:pt idx="1">
                  <c:v>Hispanic</c:v>
                </c:pt>
                <c:pt idx="2">
                  <c:v>Uninsured(0-18 yrs)</c:v>
                </c:pt>
                <c:pt idx="3">
                  <c:v>Uninsured(19+ yrs)</c:v>
                </c:pt>
                <c:pt idx="4">
                  <c:v>Medicaid CHIP</c:v>
                </c:pt>
                <c:pt idx="5">
                  <c:v>Poverty</c:v>
                </c:pt>
                <c:pt idx="6">
                  <c:v>No Transporter</c:v>
                </c:pt>
              </c:strCache>
            </c:strRef>
          </c:cat>
          <c:val>
            <c:numRef>
              <c:f>Data!$H$16:$H$22</c:f>
              <c:numCache>
                <c:formatCode>General</c:formatCode>
                <c:ptCount val="7"/>
                <c:pt idx="0">
                  <c:v>200579</c:v>
                </c:pt>
                <c:pt idx="1">
                  <c:v>81235</c:v>
                </c:pt>
                <c:pt idx="2">
                  <c:v>33297</c:v>
                </c:pt>
                <c:pt idx="3">
                  <c:v>126031</c:v>
                </c:pt>
                <c:pt idx="4">
                  <c:v>176844</c:v>
                </c:pt>
                <c:pt idx="5">
                  <c:v>137062</c:v>
                </c:pt>
                <c:pt idx="6">
                  <c:v>45799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7"/>
        <c:overlap val="-43"/>
        <c:axId val="317572120"/>
        <c:axId val="317572512"/>
      </c:barChart>
      <c:catAx>
        <c:axId val="3175721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Category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7572512"/>
        <c:crosses val="autoZero"/>
        <c:auto val="1"/>
        <c:lblAlgn val="ctr"/>
        <c:lblOffset val="100"/>
        <c:noMultiLvlLbl val="0"/>
      </c:catAx>
      <c:valAx>
        <c:axId val="317572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Population</a:t>
                </a:r>
              </a:p>
              <a:p>
                <a:pPr>
                  <a:defRPr/>
                </a:pP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7572120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Totals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Data!$C$28</c:f>
              <c:strCache>
                <c:ptCount val="1"/>
                <c:pt idx="0">
                  <c:v>Population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Data!$A$29:$A$35</c:f>
              <c:strCache>
                <c:ptCount val="7"/>
                <c:pt idx="0">
                  <c:v>Black</c:v>
                </c:pt>
                <c:pt idx="1">
                  <c:v>Hispanic</c:v>
                </c:pt>
                <c:pt idx="2">
                  <c:v>Uninsured(0-18 yrs)</c:v>
                </c:pt>
                <c:pt idx="3">
                  <c:v>Uninsured(19+ yrs)</c:v>
                </c:pt>
                <c:pt idx="4">
                  <c:v>Medicaid CHIP</c:v>
                </c:pt>
                <c:pt idx="5">
                  <c:v>Poverty</c:v>
                </c:pt>
                <c:pt idx="6">
                  <c:v>No Transporter</c:v>
                </c:pt>
              </c:strCache>
            </c:strRef>
          </c:cat>
          <c:val>
            <c:numRef>
              <c:f>Data!$C$29:$C$35</c:f>
              <c:numCache>
                <c:formatCode>General</c:formatCode>
                <c:ptCount val="7"/>
                <c:pt idx="0">
                  <c:v>1052062</c:v>
                </c:pt>
                <c:pt idx="1">
                  <c:v>414792</c:v>
                </c:pt>
                <c:pt idx="2">
                  <c:v>204379</c:v>
                </c:pt>
                <c:pt idx="3">
                  <c:v>641041</c:v>
                </c:pt>
                <c:pt idx="4">
                  <c:v>989843</c:v>
                </c:pt>
                <c:pt idx="5">
                  <c:v>593529</c:v>
                </c:pt>
                <c:pt idx="6">
                  <c:v>256417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7"/>
        <c:overlap val="-43"/>
        <c:axId val="404340104"/>
        <c:axId val="404340496"/>
      </c:barChart>
      <c:catAx>
        <c:axId val="404340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Category</a:t>
                </a:r>
              </a:p>
            </c:rich>
          </c:tx>
          <c:layout>
            <c:manualLayout>
              <c:xMode val="edge"/>
              <c:yMode val="edge"/>
              <c:x val="0.48937677300791066"/>
              <c:y val="0.8946411509142310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4340496"/>
        <c:crosses val="autoZero"/>
        <c:auto val="1"/>
        <c:lblAlgn val="ctr"/>
        <c:lblOffset val="100"/>
        <c:noMultiLvlLbl val="0"/>
      </c:catAx>
      <c:valAx>
        <c:axId val="404340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Population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dk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4340104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8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8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8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8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8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504825</xdr:colOff>
      <xdr:row>0</xdr:row>
      <xdr:rowOff>38100</xdr:rowOff>
    </xdr:from>
    <xdr:to>
      <xdr:col>8</xdr:col>
      <xdr:colOff>504265</xdr:colOff>
      <xdr:row>19</xdr:row>
      <xdr:rowOff>11205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514350</xdr:colOff>
      <xdr:row>0</xdr:row>
      <xdr:rowOff>76200</xdr:rowOff>
    </xdr:from>
    <xdr:to>
      <xdr:col>17</xdr:col>
      <xdr:colOff>537882</xdr:colOff>
      <xdr:row>18</xdr:row>
      <xdr:rowOff>179293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484654</xdr:colOff>
      <xdr:row>19</xdr:row>
      <xdr:rowOff>179293</xdr:rowOff>
    </xdr:from>
    <xdr:to>
      <xdr:col>9</xdr:col>
      <xdr:colOff>33617</xdr:colOff>
      <xdr:row>38</xdr:row>
      <xdr:rowOff>123264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482415</xdr:colOff>
      <xdr:row>19</xdr:row>
      <xdr:rowOff>155202</xdr:rowOff>
    </xdr:from>
    <xdr:to>
      <xdr:col>17</xdr:col>
      <xdr:colOff>549089</xdr:colOff>
      <xdr:row>39</xdr:row>
      <xdr:rowOff>56030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526675</xdr:colOff>
      <xdr:row>40</xdr:row>
      <xdr:rowOff>1680</xdr:rowOff>
    </xdr:from>
    <xdr:to>
      <xdr:col>9</xdr:col>
      <xdr:colOff>11205</xdr:colOff>
      <xdr:row>59</xdr:row>
      <xdr:rowOff>0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zoomScale="85" zoomScaleNormal="85" workbookViewId="0">
      <selection activeCell="I19" sqref="I19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7"/>
  <sheetViews>
    <sheetView topLeftCell="A4" workbookViewId="0">
      <selection activeCell="F33" sqref="F33:K33"/>
    </sheetView>
  </sheetViews>
  <sheetFormatPr defaultRowHeight="15" x14ac:dyDescent="0.25"/>
  <cols>
    <col min="1" max="1" width="18.140625" customWidth="1"/>
    <col min="2" max="2" width="15.85546875" customWidth="1"/>
    <col min="3" max="3" width="22.7109375" customWidth="1"/>
    <col min="5" max="5" width="12" bestFit="1" customWidth="1"/>
    <col min="6" max="6" width="19" customWidth="1"/>
    <col min="7" max="7" width="16.28515625" customWidth="1"/>
    <col min="8" max="8" width="19.42578125" customWidth="1"/>
    <col min="11" max="11" width="16.140625" customWidth="1"/>
  </cols>
  <sheetData>
    <row r="1" spans="1:8" ht="27.75" customHeight="1" x14ac:dyDescent="0.25">
      <c r="A1" s="11" t="s">
        <v>11</v>
      </c>
      <c r="B1" s="11"/>
      <c r="C1" s="11"/>
      <c r="F1" s="11" t="s">
        <v>13</v>
      </c>
      <c r="G1" s="11"/>
      <c r="H1" s="11"/>
    </row>
    <row r="2" spans="1:8" x14ac:dyDescent="0.25">
      <c r="A2" s="1" t="s">
        <v>7</v>
      </c>
      <c r="B2" s="1" t="s">
        <v>8</v>
      </c>
      <c r="C2" s="2" t="s">
        <v>10</v>
      </c>
      <c r="F2" s="1" t="s">
        <v>7</v>
      </c>
      <c r="G2" s="1" t="s">
        <v>8</v>
      </c>
      <c r="H2" s="2" t="s">
        <v>10</v>
      </c>
    </row>
    <row r="3" spans="1:8" x14ac:dyDescent="0.25">
      <c r="A3" s="3" t="s">
        <v>0</v>
      </c>
      <c r="B3" s="4">
        <v>0.26329999999999998</v>
      </c>
      <c r="C3" s="3">
        <f t="shared" ref="C3:C9" si="0">ROUNDUP(B3*$C$11,0)</f>
        <v>359097</v>
      </c>
      <c r="F3" s="3" t="s">
        <v>0</v>
      </c>
      <c r="G3" s="5">
        <v>0.25259999999999999</v>
      </c>
      <c r="H3" s="3">
        <f>ROUNDUP(G3*$H$11,0)</f>
        <v>153345</v>
      </c>
    </row>
    <row r="4" spans="1:8" x14ac:dyDescent="0.25">
      <c r="A4" s="3" t="s">
        <v>1</v>
      </c>
      <c r="B4" s="4">
        <v>9.6199999999999994E-2</v>
      </c>
      <c r="C4" s="3">
        <f t="shared" si="0"/>
        <v>131201</v>
      </c>
      <c r="F4" s="3" t="s">
        <v>1</v>
      </c>
      <c r="G4" s="4">
        <v>8.7599999999999997E-2</v>
      </c>
      <c r="H4" s="3">
        <f t="shared" ref="H4:H9" si="1">ROUNDUP(G4*$H$11,0)</f>
        <v>53179</v>
      </c>
    </row>
    <row r="5" spans="1:8" x14ac:dyDescent="0.25">
      <c r="A5" s="3" t="s">
        <v>2</v>
      </c>
      <c r="B5" s="4">
        <v>5.2499999999999998E-2</v>
      </c>
      <c r="C5" s="3">
        <f t="shared" si="0"/>
        <v>71602</v>
      </c>
      <c r="F5" s="3" t="s">
        <v>2</v>
      </c>
      <c r="G5" s="4">
        <v>5.9400000000000001E-2</v>
      </c>
      <c r="H5" s="3">
        <f t="shared" si="1"/>
        <v>36060</v>
      </c>
    </row>
    <row r="6" spans="1:8" x14ac:dyDescent="0.25">
      <c r="A6" s="3" t="s">
        <v>3</v>
      </c>
      <c r="B6" s="4">
        <v>0.16420000000000001</v>
      </c>
      <c r="C6" s="3">
        <f t="shared" si="0"/>
        <v>223941</v>
      </c>
      <c r="F6" s="3" t="s">
        <v>3</v>
      </c>
      <c r="G6" s="4">
        <v>0.1706</v>
      </c>
      <c r="H6" s="3">
        <f t="shared" si="1"/>
        <v>103565</v>
      </c>
    </row>
    <row r="7" spans="1:8" x14ac:dyDescent="0.25">
      <c r="A7" s="3" t="s">
        <v>4</v>
      </c>
      <c r="B7" s="4">
        <v>0.27629999999999999</v>
      </c>
      <c r="C7" s="3">
        <f t="shared" si="0"/>
        <v>376826</v>
      </c>
      <c r="F7" s="3" t="s">
        <v>4</v>
      </c>
      <c r="G7" s="4">
        <v>0.27400000000000002</v>
      </c>
      <c r="H7" s="3">
        <f t="shared" si="1"/>
        <v>166336</v>
      </c>
    </row>
    <row r="8" spans="1:8" x14ac:dyDescent="0.25">
      <c r="A8" s="3" t="s">
        <v>5</v>
      </c>
      <c r="B8" s="4">
        <v>0.1575</v>
      </c>
      <c r="C8" s="3">
        <f t="shared" si="0"/>
        <v>214804</v>
      </c>
      <c r="F8" s="3" t="s">
        <v>5</v>
      </c>
      <c r="G8" s="4">
        <v>0.1666</v>
      </c>
      <c r="H8" s="3">
        <f t="shared" si="1"/>
        <v>101137</v>
      </c>
    </row>
    <row r="9" spans="1:8" x14ac:dyDescent="0.25">
      <c r="A9" s="3" t="s">
        <v>6</v>
      </c>
      <c r="B9" s="4">
        <v>7.1300000000000002E-2</v>
      </c>
      <c r="C9" s="3">
        <f t="shared" si="0"/>
        <v>97242</v>
      </c>
      <c r="F9" s="3" t="s">
        <v>6</v>
      </c>
      <c r="G9" s="4">
        <v>7.0000000000000007E-2</v>
      </c>
      <c r="H9" s="3">
        <f t="shared" si="1"/>
        <v>42495</v>
      </c>
    </row>
    <row r="10" spans="1:8" x14ac:dyDescent="0.25">
      <c r="A10" s="3"/>
      <c r="B10" s="4"/>
      <c r="C10" s="3"/>
      <c r="F10" s="3"/>
      <c r="G10" s="3"/>
      <c r="H10" s="3"/>
    </row>
    <row r="11" spans="1:8" x14ac:dyDescent="0.25">
      <c r="A11" s="3"/>
      <c r="B11" s="2" t="s">
        <v>9</v>
      </c>
      <c r="C11" s="3">
        <v>1363829</v>
      </c>
      <c r="F11" s="3"/>
      <c r="G11" s="2" t="s">
        <v>9</v>
      </c>
      <c r="H11" s="3">
        <v>607063</v>
      </c>
    </row>
    <row r="14" spans="1:8" ht="27" customHeight="1" x14ac:dyDescent="0.25">
      <c r="A14" s="11" t="s">
        <v>12</v>
      </c>
      <c r="B14" s="11"/>
      <c r="C14" s="11"/>
      <c r="F14" s="11" t="s">
        <v>14</v>
      </c>
      <c r="G14" s="11"/>
      <c r="H14" s="11"/>
    </row>
    <row r="15" spans="1:8" x14ac:dyDescent="0.25">
      <c r="A15" s="1" t="s">
        <v>7</v>
      </c>
      <c r="B15" s="1" t="s">
        <v>8</v>
      </c>
      <c r="C15" s="2" t="s">
        <v>10</v>
      </c>
      <c r="F15" s="1" t="s">
        <v>7</v>
      </c>
      <c r="G15" s="1" t="s">
        <v>8</v>
      </c>
      <c r="H15" s="2" t="s">
        <v>10</v>
      </c>
    </row>
    <row r="16" spans="1:8" x14ac:dyDescent="0.25">
      <c r="A16" s="3" t="s">
        <v>0</v>
      </c>
      <c r="B16" s="5">
        <v>0.33</v>
      </c>
      <c r="C16" s="3">
        <f>ROUNDUP(B16*$C$24,0)</f>
        <v>373343</v>
      </c>
      <c r="F16" s="3" t="s">
        <v>0</v>
      </c>
      <c r="G16" s="5">
        <v>0.3</v>
      </c>
      <c r="H16" s="3">
        <f>ROUNDUP(G16*$H$24,0)</f>
        <v>200579</v>
      </c>
    </row>
    <row r="17" spans="1:11" x14ac:dyDescent="0.25">
      <c r="A17" s="3" t="s">
        <v>1</v>
      </c>
      <c r="B17" s="4">
        <v>0.13800000000000001</v>
      </c>
      <c r="C17" s="3">
        <f t="shared" ref="C17:C22" si="2">ROUNDUP(B17*$C$24,0)</f>
        <v>156126</v>
      </c>
      <c r="F17" s="3" t="s">
        <v>1</v>
      </c>
      <c r="G17" s="4">
        <v>0.1215</v>
      </c>
      <c r="H17" s="3">
        <f t="shared" ref="H17:H22" si="3">ROUNDUP(G17*$H$24,0)</f>
        <v>81235</v>
      </c>
    </row>
    <row r="18" spans="1:11" x14ac:dyDescent="0.25">
      <c r="A18" s="3" t="s">
        <v>2</v>
      </c>
      <c r="B18" s="4">
        <v>5.5E-2</v>
      </c>
      <c r="C18" s="3">
        <f t="shared" si="2"/>
        <v>62224</v>
      </c>
      <c r="F18" s="3" t="s">
        <v>2</v>
      </c>
      <c r="G18" s="4">
        <v>4.9799999999999997E-2</v>
      </c>
      <c r="H18" s="3">
        <f>ROUNDUP(G18*$H$24,0)</f>
        <v>33297</v>
      </c>
    </row>
    <row r="19" spans="1:11" x14ac:dyDescent="0.25">
      <c r="A19" s="3" t="s">
        <v>3</v>
      </c>
      <c r="B19" s="4">
        <v>0.158</v>
      </c>
      <c r="C19" s="3">
        <f t="shared" si="2"/>
        <v>178753</v>
      </c>
      <c r="F19" s="3" t="s">
        <v>3</v>
      </c>
      <c r="G19" s="4">
        <v>0.1885</v>
      </c>
      <c r="H19" s="3">
        <f t="shared" si="3"/>
        <v>126031</v>
      </c>
    </row>
    <row r="20" spans="1:11" x14ac:dyDescent="0.25">
      <c r="A20" s="3" t="s">
        <v>4</v>
      </c>
      <c r="B20" s="4">
        <v>0.23499999999999999</v>
      </c>
      <c r="C20" s="3">
        <f t="shared" si="2"/>
        <v>265866</v>
      </c>
      <c r="F20" s="3" t="s">
        <v>4</v>
      </c>
      <c r="G20" s="4">
        <v>0.26450000000000001</v>
      </c>
      <c r="H20" s="3">
        <f t="shared" si="3"/>
        <v>176844</v>
      </c>
    </row>
    <row r="21" spans="1:11" x14ac:dyDescent="0.25">
      <c r="A21" s="3" t="s">
        <v>5</v>
      </c>
      <c r="B21" s="4">
        <v>0.10299999999999999</v>
      </c>
      <c r="C21" s="3">
        <f>ROUNDUP(B21*$C$24,0)</f>
        <v>116529</v>
      </c>
      <c r="F21" s="3" t="s">
        <v>5</v>
      </c>
      <c r="G21" s="4">
        <v>0.20499999999999999</v>
      </c>
      <c r="H21" s="3">
        <f t="shared" si="3"/>
        <v>137062</v>
      </c>
    </row>
    <row r="22" spans="1:11" x14ac:dyDescent="0.25">
      <c r="A22" s="3" t="s">
        <v>6</v>
      </c>
      <c r="B22" s="4">
        <v>6.2E-2</v>
      </c>
      <c r="C22" s="3">
        <f t="shared" si="2"/>
        <v>70144</v>
      </c>
      <c r="F22" s="3" t="s">
        <v>6</v>
      </c>
      <c r="G22" s="4">
        <v>6.8500000000000005E-2</v>
      </c>
      <c r="H22" s="3">
        <f t="shared" si="3"/>
        <v>45799</v>
      </c>
    </row>
    <row r="23" spans="1:11" x14ac:dyDescent="0.25">
      <c r="A23" s="3"/>
      <c r="B23" s="3"/>
      <c r="C23" s="3"/>
      <c r="F23" s="3"/>
      <c r="G23" s="3"/>
      <c r="H23" s="3"/>
    </row>
    <row r="24" spans="1:11" x14ac:dyDescent="0.25">
      <c r="A24" s="3"/>
      <c r="B24" s="2" t="s">
        <v>9</v>
      </c>
      <c r="C24" s="3">
        <v>1131342</v>
      </c>
      <c r="F24" s="3"/>
      <c r="G24" s="2" t="s">
        <v>9</v>
      </c>
      <c r="H24" s="3">
        <v>668595</v>
      </c>
    </row>
    <row r="27" spans="1:11" x14ac:dyDescent="0.25">
      <c r="A27" s="7" t="s">
        <v>15</v>
      </c>
      <c r="B27" s="7"/>
      <c r="C27" s="7"/>
      <c r="F27" s="9" t="s">
        <v>16</v>
      </c>
      <c r="G27" s="9"/>
      <c r="H27" s="9"/>
      <c r="I27" s="9"/>
      <c r="J27" s="9"/>
      <c r="K27" s="9"/>
    </row>
    <row r="28" spans="1:11" x14ac:dyDescent="0.25">
      <c r="A28" s="1" t="s">
        <v>7</v>
      </c>
      <c r="B28" s="1" t="s">
        <v>8</v>
      </c>
      <c r="C28" s="2" t="s">
        <v>10</v>
      </c>
      <c r="F28" s="8" t="s">
        <v>17</v>
      </c>
      <c r="G28" s="8"/>
      <c r="H28" s="8"/>
      <c r="I28" s="8"/>
      <c r="J28" s="8"/>
      <c r="K28" s="8"/>
    </row>
    <row r="29" spans="1:11" x14ac:dyDescent="0.25">
      <c r="A29" s="3" t="s">
        <v>0</v>
      </c>
      <c r="B29" s="4">
        <v>0.27900000000000003</v>
      </c>
      <c r="C29" s="3">
        <f>ROUNDUP(B29*$C$37,0)</f>
        <v>1052062</v>
      </c>
      <c r="F29" s="6" t="s">
        <v>18</v>
      </c>
      <c r="G29" s="6"/>
      <c r="H29" s="6"/>
      <c r="I29" s="6"/>
      <c r="J29" s="6"/>
      <c r="K29" s="6"/>
    </row>
    <row r="30" spans="1:11" ht="13.5" customHeight="1" x14ac:dyDescent="0.25">
      <c r="A30" s="3" t="s">
        <v>1</v>
      </c>
      <c r="B30" s="5">
        <v>0.11</v>
      </c>
      <c r="C30" s="3">
        <f t="shared" ref="C30:C35" si="4">ROUNDUP(B30*$C$37,0)</f>
        <v>414792</v>
      </c>
      <c r="F30" s="10" t="s">
        <v>19</v>
      </c>
      <c r="G30" s="10"/>
      <c r="H30" s="10"/>
      <c r="I30" s="10"/>
      <c r="J30" s="10"/>
      <c r="K30" s="10"/>
    </row>
    <row r="31" spans="1:11" ht="15" customHeight="1" x14ac:dyDescent="0.25">
      <c r="A31" s="3" t="s">
        <v>2</v>
      </c>
      <c r="B31" s="4">
        <v>5.4199999999999998E-2</v>
      </c>
      <c r="C31" s="3">
        <f t="shared" si="4"/>
        <v>204379</v>
      </c>
      <c r="F31" s="6" t="s">
        <v>20</v>
      </c>
      <c r="G31" s="6"/>
      <c r="H31" s="6"/>
      <c r="I31" s="6"/>
      <c r="J31" s="6"/>
      <c r="K31" s="6"/>
    </row>
    <row r="32" spans="1:11" x14ac:dyDescent="0.25">
      <c r="A32" s="3" t="s">
        <v>3</v>
      </c>
      <c r="B32" s="5">
        <v>0.17</v>
      </c>
      <c r="C32" s="3">
        <f t="shared" si="4"/>
        <v>641041</v>
      </c>
      <c r="F32" s="6" t="s">
        <v>21</v>
      </c>
      <c r="G32" s="6"/>
      <c r="H32" s="6"/>
      <c r="I32" s="6"/>
      <c r="J32" s="6"/>
      <c r="K32" s="6"/>
    </row>
    <row r="33" spans="1:11" x14ac:dyDescent="0.25">
      <c r="A33" s="3" t="s">
        <v>4</v>
      </c>
      <c r="B33" s="4">
        <v>0.26250000000000001</v>
      </c>
      <c r="C33" s="3">
        <f t="shared" si="4"/>
        <v>989843</v>
      </c>
      <c r="F33" s="6" t="s">
        <v>22</v>
      </c>
      <c r="G33" s="6"/>
      <c r="H33" s="6"/>
      <c r="I33" s="6"/>
      <c r="J33" s="6"/>
      <c r="K33" s="6"/>
    </row>
    <row r="34" spans="1:11" x14ac:dyDescent="0.25">
      <c r="A34" s="3" t="s">
        <v>5</v>
      </c>
      <c r="B34" s="4">
        <v>0.15740000000000001</v>
      </c>
      <c r="C34" s="3">
        <f t="shared" si="4"/>
        <v>593529</v>
      </c>
      <c r="F34" s="6" t="s">
        <v>23</v>
      </c>
      <c r="G34" s="6"/>
      <c r="H34" s="6"/>
      <c r="I34" s="6"/>
      <c r="J34" s="6"/>
      <c r="K34" s="6"/>
    </row>
    <row r="35" spans="1:11" x14ac:dyDescent="0.25">
      <c r="A35" s="3" t="s">
        <v>6</v>
      </c>
      <c r="B35" s="4">
        <v>6.8000000000000005E-2</v>
      </c>
      <c r="C35" s="3">
        <f t="shared" si="4"/>
        <v>256417</v>
      </c>
      <c r="F35" s="6" t="s">
        <v>24</v>
      </c>
      <c r="G35" s="6"/>
      <c r="H35" s="6"/>
      <c r="I35" s="6"/>
      <c r="J35" s="6"/>
      <c r="K35" s="6"/>
    </row>
    <row r="36" spans="1:11" x14ac:dyDescent="0.25">
      <c r="A36" s="3"/>
      <c r="B36" s="3"/>
      <c r="C36" s="3"/>
    </row>
    <row r="37" spans="1:11" x14ac:dyDescent="0.25">
      <c r="A37" s="3"/>
      <c r="B37" s="2" t="s">
        <v>9</v>
      </c>
      <c r="C37" s="3">
        <v>3770829</v>
      </c>
    </row>
  </sheetData>
  <mergeCells count="14">
    <mergeCell ref="A1:C1"/>
    <mergeCell ref="A14:C14"/>
    <mergeCell ref="F1:H1"/>
    <mergeCell ref="F14:H14"/>
    <mergeCell ref="F34:K34"/>
    <mergeCell ref="F35:K35"/>
    <mergeCell ref="A27:C27"/>
    <mergeCell ref="F28:K28"/>
    <mergeCell ref="F27:K27"/>
    <mergeCell ref="F29:K29"/>
    <mergeCell ref="F30:K30"/>
    <mergeCell ref="F31:K31"/>
    <mergeCell ref="F32:K32"/>
    <mergeCell ref="F33:K3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Graphs</vt:lpstr>
      <vt:lpstr>Data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Djoudlin Germinal</dc:creator>
  <cp:lastModifiedBy>TUSH</cp:lastModifiedBy>
  <dcterms:created xsi:type="dcterms:W3CDTF">2021-04-08T17:39:16Z</dcterms:created>
  <dcterms:modified xsi:type="dcterms:W3CDTF">2021-04-08T20:03:38Z</dcterms:modified>
</cp:coreProperties>
</file>